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__INWESTYCJE\Bramki Hospicjum\zagospodarowanie terenu\projekt nasadzeń\wydanie_do przetargu\"/>
    </mc:Choice>
  </mc:AlternateContent>
  <xr:revisionPtr revIDLastSave="0" documentId="8_{0BCA5CF6-73E1-4FA6-BCEB-D8FD3905A69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zedmiar" sheetId="4" r:id="rId1"/>
  </sheets>
  <definedNames>
    <definedName name="_xlnm.Print_Area" localSheetId="0">przedmiar!$B$1:$G$121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5" i="4" l="1"/>
  <c r="G5" i="4"/>
  <c r="G11" i="4"/>
  <c r="G12" i="4"/>
  <c r="G25" i="4"/>
  <c r="G58" i="4"/>
  <c r="G93" i="4"/>
  <c r="G95" i="4"/>
  <c r="G97" i="4"/>
  <c r="G99" i="4"/>
  <c r="G102" i="4"/>
  <c r="G109" i="4"/>
  <c r="G110" i="4"/>
  <c r="G108" i="4"/>
  <c r="G107" i="4" s="1"/>
</calcChain>
</file>

<file path=xl/sharedStrings.xml><?xml version="1.0" encoding="utf-8"?>
<sst xmlns="http://schemas.openxmlformats.org/spreadsheetml/2006/main" count="290" uniqueCount="136">
  <si>
    <t>ilość</t>
  </si>
  <si>
    <t>m2</t>
  </si>
  <si>
    <t>16-18</t>
  </si>
  <si>
    <t>180-200</t>
  </si>
  <si>
    <t>C5</t>
  </si>
  <si>
    <t>C3</t>
  </si>
  <si>
    <t>C2</t>
  </si>
  <si>
    <t>C4</t>
  </si>
  <si>
    <t>C7,5</t>
  </si>
  <si>
    <t>C15</t>
  </si>
  <si>
    <t>P9</t>
  </si>
  <si>
    <t>C1,5</t>
  </si>
  <si>
    <t>C1- C2</t>
  </si>
  <si>
    <t>Trawniki</t>
  </si>
  <si>
    <t>Zakres prac</t>
  </si>
  <si>
    <t>jednostka</t>
  </si>
  <si>
    <t>PPRZYGOTOWANIE TERENU</t>
  </si>
  <si>
    <t>Oczyszczenie ternu z gruzu, śmieci</t>
  </si>
  <si>
    <t>Przekopanie terenu usunięcie darniny, chwastów, wykonanie niwelacji</t>
  </si>
  <si>
    <t>Zakup i montaż gekokraty (wys. ścianek min. 5 cm)</t>
  </si>
  <si>
    <t>Zakup i ułożenie obrzeży Ekobord (45mm) oddzielajacych rabaty od trawników</t>
  </si>
  <si>
    <t>mb</t>
  </si>
  <si>
    <t>Zakup i ułożenie tkaniny antychwastowej, ściółkujacej (czarnej, 50g)</t>
  </si>
  <si>
    <t>NASADZENIA - ZIELEŃ</t>
  </si>
  <si>
    <t>Drzewa</t>
  </si>
  <si>
    <t>Zakup i posadzenie - Catalpa bignonioides ‘Nana’</t>
  </si>
  <si>
    <t>Zakup i posadzenie - Carpinus betulus 'Frans Fontein'</t>
  </si>
  <si>
    <t>Zakup i posadzenie - Magnolia xsoulangeana</t>
  </si>
  <si>
    <t>Zakup i posadzenie - Prunus cerasifera 'Nigra'</t>
  </si>
  <si>
    <t>Zakup i posadzenie - Prunus serrulata 'Kanzan'</t>
  </si>
  <si>
    <t>Zakup i posadzenie - Sorbus aucuparia</t>
  </si>
  <si>
    <t>Zakup i posadzenie - Gleditsia triacanthos 'Sunburst'</t>
  </si>
  <si>
    <t>Zakup i posadzenie - Liriodendron tulipifera</t>
  </si>
  <si>
    <t>Zakup i posadzenie - Catalpa bignonioides ‘Aurea’</t>
  </si>
  <si>
    <t>Palikowanie drzew</t>
  </si>
  <si>
    <t>Wielkość [ob. pnia/ wys./pojemnik]</t>
  </si>
  <si>
    <t>szt.</t>
  </si>
  <si>
    <t>kpl.</t>
  </si>
  <si>
    <t>Krzewy</t>
  </si>
  <si>
    <t>Zakup i posadzenie - Acer palmatum ‘Atropurpureum’</t>
  </si>
  <si>
    <t>Zakup i posadzenie - Cornus alba 'Elegantissima'</t>
  </si>
  <si>
    <t>Zakup i posadzenie - Hydrangea paniculata ‘Pink Dimond’</t>
  </si>
  <si>
    <t>Zakup i posadzenie - Hydrangea paniculata ‘Tardiva’</t>
  </si>
  <si>
    <t>Zakup i posadzenie - Spiraea japonica ‘Golden Princess’</t>
  </si>
  <si>
    <t>Zakup i posadzenie - Physocarpus opulifolius 'Red Baron'</t>
  </si>
  <si>
    <t>Zakup i posadzenie - Physocarpus opulifolius 'Nugget'</t>
  </si>
  <si>
    <t>Zakup i posadzenie - Syringa vulgaris ''Michel Buchner'</t>
  </si>
  <si>
    <t>Zakup i posadzenie - Symphoricarpos x doorenbosii 'Mother of Pearl'</t>
  </si>
  <si>
    <t>Zakup i posadzenie - Rhododendron sp.</t>
  </si>
  <si>
    <t>Zakup i posadzenie - Spiraea betulifolia ‘Tor’</t>
  </si>
  <si>
    <t>Zakup i posadzenie - Hydrangea arborescens 'ANABELLE'</t>
  </si>
  <si>
    <t>Zakup i posadzenie - Spiraea japonica ‘Crispa’</t>
  </si>
  <si>
    <t>Zakup i posadzenie - Syringa patula 'Miss Kim'</t>
  </si>
  <si>
    <t>Zakup i posadzenie - Spiraea japonica ‘Japanese Dwarf’</t>
  </si>
  <si>
    <t>Zakup i posadzenie - Cornus kousa</t>
  </si>
  <si>
    <t>Zakup i posadzenie - Spiraea densiflora</t>
  </si>
  <si>
    <t>Zakup i posadzenie - Buddleja davidii 'Pink Delight'</t>
  </si>
  <si>
    <t>Zakup i posadzenie - Berberis thunbergii 'Bagatelle'</t>
  </si>
  <si>
    <t>Zakup i posadzenie - Lonicera pileata</t>
  </si>
  <si>
    <t>Zakup i posadzenie - Hydrangea serrata 'Intermedia'</t>
  </si>
  <si>
    <t>Zakup i posadzenie - Weigela florida 'Nana Purpurea'</t>
  </si>
  <si>
    <t>Zakup i posadzenie - Taxus xmedia 'Hicksii'</t>
  </si>
  <si>
    <t>Zakup i posadzenie -Juniperus horizontalis 'Blue Chip'</t>
  </si>
  <si>
    <t>Zakup i posadzenie -Thuja occidentalis 'Smaragd'</t>
  </si>
  <si>
    <t>Zakup i posadzenie -Thuja occidentalis 'Golden Globe'</t>
  </si>
  <si>
    <t>Zakup i posadzenie -Juniperus horizontalis 'Golden Carpet'</t>
  </si>
  <si>
    <t>Zakup i posadzenie -Taxus baccata 'Summergold'</t>
  </si>
  <si>
    <t>Zakup i posadzenie -Microbiota decussata</t>
  </si>
  <si>
    <t>Zakup i posadzenie -Picea abies ‘Nidiformis’</t>
  </si>
  <si>
    <t>Zakup i posadzenie -Thuja occidentalis 'Globosa'</t>
  </si>
  <si>
    <t>Zakup i posadzenie -Juniperus x pfizeriana 'Old Gold'</t>
  </si>
  <si>
    <t>Byliny i trawy ozdobne</t>
  </si>
  <si>
    <t>Zakup i posadzenie - Nepeta x fassenii</t>
  </si>
  <si>
    <t>Zakup i posadzenie - Geranium cantabrigense</t>
  </si>
  <si>
    <t>Zakup i posadzenie - Echinacea purpurea 'Magnus'</t>
  </si>
  <si>
    <t>Zakup i posadzenie - Phlox stolonifera</t>
  </si>
  <si>
    <t>Zakup i posadzenie - Pennisetum alopecuroides 'Hameln'</t>
  </si>
  <si>
    <t>Zakup i posadzenie - Miscanthus sinensis ‘Silberfeder’</t>
  </si>
  <si>
    <t>Zakup i posadzenie - Anemone hupehensis</t>
  </si>
  <si>
    <t>Zakup i posadzenie - Convallaria majalis</t>
  </si>
  <si>
    <t>Zakup i posadzenie - Hosta ventricosa</t>
  </si>
  <si>
    <t>Zakup i posadzenie - Hosta hybrida ‘Queen Josephine’</t>
  </si>
  <si>
    <t>Zakup i posadzenie - Rodgersia aesculifolia</t>
  </si>
  <si>
    <t>Zakup i posadzenie - Hosta hybrida ‘Patriot’</t>
  </si>
  <si>
    <t>Zakup i posadzenie - Hakonechloa macra ‘Aurea’</t>
  </si>
  <si>
    <t>Zakup i posadzenie - Heuchera hybrida 'Plum Pudding'</t>
  </si>
  <si>
    <t>Zakup i posadzenie - Matteuccia struthiopteris </t>
  </si>
  <si>
    <t>Zakup i posadzenie - Hosta hybrida ‘Halcyon’</t>
  </si>
  <si>
    <t>Zakup i posadzenie - Ligularia przewalskii</t>
  </si>
  <si>
    <t>Zakup i posadzenie - Aruncus dioicus</t>
  </si>
  <si>
    <t>Zakup i posadzenie - Miscanthus sinensis ‘Gracilimus’</t>
  </si>
  <si>
    <t>Zakup i posadzenie - Hemerocalis 'Mary Todd'</t>
  </si>
  <si>
    <t>Zakup i posadzenie - Hemerocalis 'Rubby Stella''</t>
  </si>
  <si>
    <t>Zakup i posadzenie - Rudbeckia fulgida 'Goldsturm'</t>
  </si>
  <si>
    <t>Zakup i posadzenie - Stipa tenuissima 'Pony Tails'</t>
  </si>
  <si>
    <t>Zakup i posadzenie - Pahysandra terminalis</t>
  </si>
  <si>
    <t xml:space="preserve">Zakup i posadzenie - Pennisetum alopecuroides </t>
  </si>
  <si>
    <t>Zakup i posadzenie - Rosa 'Weisse Immensee'</t>
  </si>
  <si>
    <t>Zakup i posadzenie - Rosa 'Red Fairy'</t>
  </si>
  <si>
    <t>Zakup i posadzenie - Aster dumosus 'Marjorie'</t>
  </si>
  <si>
    <t>Zakup i posadzenie - Sedum spectabile</t>
  </si>
  <si>
    <t>Zakup i posadzenie - Salvia nemorosa 'Ostfriesland'</t>
  </si>
  <si>
    <t>Zakup i posadzenie - Salvia nemorosa 'Salute Withe'</t>
  </si>
  <si>
    <t>Zakup i posadzenie - Iris sibirica</t>
  </si>
  <si>
    <t>Zakup i posadzenie - Astilbe x ardensii</t>
  </si>
  <si>
    <t>Pnącza</t>
  </si>
  <si>
    <t>Zakup i posadzenie - Hedrea helix</t>
  </si>
  <si>
    <t>Korowanie -ściółkowanie pow. nasadzeń korą średniomieloną (gr. Warstwy 3 cm), wraz z zakupem materiału</t>
  </si>
  <si>
    <t>m3</t>
  </si>
  <si>
    <t>Prace pozostałe - zieleń</t>
  </si>
  <si>
    <t xml:space="preserve">Założenie trawnika z siewu </t>
  </si>
  <si>
    <t>NAWIERZCHNIE</t>
  </si>
  <si>
    <t>Wykonanie obrzeży wokół nawierzchni z elementów Ecobord wys. 78mm</t>
  </si>
  <si>
    <t>Wykonanie nawierzchni z kostki Carmino Polbruk gr. 6 cm, kolor szary (korytownie, warstwy pod kostkę)</t>
  </si>
  <si>
    <t>SYSTEM NAWADNIANIA</t>
  </si>
  <si>
    <t>cena jednostkowa [netto] zł</t>
  </si>
  <si>
    <t>wartość prac [netto] zł</t>
  </si>
  <si>
    <t>Zakup i posadzenie - Brunnera macrophylla 'Langtress'</t>
  </si>
  <si>
    <t>Zakup, montaż i zaprogramowanie systemu sterowania Rain Bird (sterownik, moduł WiFi, czujniki)</t>
  </si>
  <si>
    <t>Zakup i montaż skrzynek z elektrozaworami (18 elektrozaworów Rain Bird + 1 zawór główny + filtr)</t>
  </si>
  <si>
    <t>Wyznaczenie i wykonanie wykopów pod rury sekcyjne, zakup, połączenie i rozprowadzenie rur + montaż i regulacja zraszaszy</t>
  </si>
  <si>
    <t>Zakup i ułożenie linii kroplujących z kompensacją ciśnienia</t>
  </si>
  <si>
    <t>PODATEK VAT</t>
  </si>
  <si>
    <t>WARTOŚĆ KOSZTORYSOWA ROBÓT BEZ PODATKU VAT</t>
  </si>
  <si>
    <t>OGÓŁEM WARTOŚĆ KOSZTORYSOWA ROBÓT</t>
  </si>
  <si>
    <t>PRZEDMIAR ROBÓT</t>
  </si>
  <si>
    <t xml:space="preserve">SŁOWNIE: </t>
  </si>
  <si>
    <t>MAŁA ARCHITEKTURA</t>
  </si>
  <si>
    <t>szt</t>
  </si>
  <si>
    <t>Zakup i montaż ławki z oparciem</t>
  </si>
  <si>
    <t>Zakup i montaż ławki bez oparcia</t>
  </si>
  <si>
    <t>Zakup i montaż koszy na śmieci</t>
  </si>
  <si>
    <t>10-12</t>
  </si>
  <si>
    <t>14-16</t>
  </si>
  <si>
    <t>Posadzenie - Picea omorika</t>
  </si>
  <si>
    <t>Posadzenie - Picea pungens f. glauca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</si>
</sst>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" fillId="0" borderId="0" xfId="0" applyFont="1"/>
    <xf numFmtId="0" fontId="2" fillId="4" borderId="5" xfId="0" applyFont="1" applyFill="1" applyBorder="1" applyAlignment="1">
      <alignment horizontal="center" vertical="center"/>
    </xf>
    <xf numFmtId="0" fontId="1" fillId="4" borderId="6" xfId="0" applyFont="1" applyFill="1" applyBorder="1"/>
    <xf numFmtId="0" fontId="1" fillId="4" borderId="7" xfId="0" applyFont="1" applyFill="1" applyBorder="1"/>
    <xf numFmtId="0" fontId="1" fillId="4" borderId="8" xfId="0" applyFont="1" applyFill="1" applyBorder="1"/>
    <xf numFmtId="0" fontId="1" fillId="4" borderId="5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4" borderId="6" xfId="0" applyFont="1" applyFill="1" applyBorder="1" applyAlignment="1">
      <alignment horizontal="left" wrapText="1"/>
    </xf>
    <xf numFmtId="0" fontId="2" fillId="4" borderId="7" xfId="0" applyFont="1" applyFill="1" applyBorder="1" applyAlignment="1">
      <alignment horizontal="left" wrapText="1"/>
    </xf>
    <xf numFmtId="0" fontId="2" fillId="4" borderId="8" xfId="0" applyFont="1" applyFill="1" applyBorder="1" applyAlignment="1">
      <alignment horizontal="left" wrapText="1"/>
    </xf>
    <xf numFmtId="164" fontId="2" fillId="4" borderId="5" xfId="0" applyNumberFormat="1" applyFont="1" applyFill="1" applyBorder="1"/>
    <xf numFmtId="164" fontId="2" fillId="4" borderId="5" xfId="0" applyNumberFormat="1" applyFont="1" applyFill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2" fillId="2" borderId="12" xfId="0" applyFont="1" applyFill="1" applyBorder="1" applyAlignment="1">
      <alignment wrapText="1"/>
    </xf>
    <xf numFmtId="0" fontId="1" fillId="0" borderId="13" xfId="0" applyFont="1" applyBorder="1" applyAlignment="1">
      <alignment wrapText="1"/>
    </xf>
    <xf numFmtId="0" fontId="1" fillId="0" borderId="14" xfId="0" applyFont="1" applyBorder="1" applyAlignment="1">
      <alignment horizontal="center" vertical="center"/>
    </xf>
    <xf numFmtId="0" fontId="2" fillId="2" borderId="13" xfId="0" applyFont="1" applyFill="1" applyBorder="1" applyAlignment="1">
      <alignment wrapText="1"/>
    </xf>
    <xf numFmtId="0" fontId="2" fillId="3" borderId="13" xfId="0" applyFont="1" applyFill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3" xfId="0" applyFont="1" applyBorder="1" applyAlignment="1">
      <alignment vertical="center" wrapText="1"/>
    </xf>
    <xf numFmtId="0" fontId="2" fillId="2" borderId="18" xfId="0" applyFont="1" applyFill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wrapText="1"/>
    </xf>
    <xf numFmtId="0" fontId="1" fillId="0" borderId="20" xfId="0" applyFont="1" applyBorder="1" applyAlignment="1">
      <alignment wrapText="1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2" fillId="4" borderId="6" xfId="0" applyFont="1" applyFill="1" applyBorder="1" applyAlignment="1">
      <alignment horizontal="left" wrapText="1"/>
    </xf>
    <xf numFmtId="0" fontId="2" fillId="4" borderId="7" xfId="0" applyFont="1" applyFill="1" applyBorder="1" applyAlignment="1">
      <alignment horizontal="left" wrapText="1"/>
    </xf>
    <xf numFmtId="0" fontId="2" fillId="4" borderId="8" xfId="0" applyFont="1" applyFill="1" applyBorder="1" applyAlignment="1">
      <alignment horizontal="left" wrapText="1"/>
    </xf>
    <xf numFmtId="0" fontId="2" fillId="2" borderId="9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73"/>
  <sheetViews>
    <sheetView tabSelected="1" zoomScale="85" zoomScaleNormal="85" workbookViewId="0">
      <selection activeCell="H111" sqref="H111"/>
    </sheetView>
  </sheetViews>
  <sheetFormatPr defaultRowHeight="15" x14ac:dyDescent="0.25"/>
  <cols>
    <col min="2" max="2" width="37.7109375" customWidth="1"/>
    <col min="3" max="3" width="10.85546875" customWidth="1"/>
    <col min="4" max="4" width="10.140625" customWidth="1"/>
    <col min="5" max="5" width="7.85546875" customWidth="1"/>
    <col min="6" max="6" width="8.85546875" customWidth="1"/>
    <col min="7" max="7" width="11" customWidth="1"/>
  </cols>
  <sheetData>
    <row r="1" spans="2:7" ht="15.75" thickBot="1" x14ac:dyDescent="0.3">
      <c r="B1" s="3"/>
      <c r="C1" s="3"/>
      <c r="D1" s="3"/>
      <c r="E1" s="3"/>
      <c r="F1" s="3"/>
      <c r="G1" s="3"/>
    </row>
    <row r="2" spans="2:7" ht="15.75" thickBot="1" x14ac:dyDescent="0.3">
      <c r="B2" s="4" t="s">
        <v>125</v>
      </c>
      <c r="C2" s="5"/>
      <c r="D2" s="6"/>
      <c r="E2" s="6"/>
      <c r="F2" s="6"/>
      <c r="G2" s="7"/>
    </row>
    <row r="3" spans="2:7" ht="15.75" thickBot="1" x14ac:dyDescent="0.3">
      <c r="B3" s="3"/>
      <c r="C3" s="3"/>
      <c r="D3" s="3"/>
      <c r="E3" s="3"/>
      <c r="F3" s="3"/>
      <c r="G3" s="3"/>
    </row>
    <row r="4" spans="2:7" ht="49.5" customHeight="1" thickBot="1" x14ac:dyDescent="0.3">
      <c r="B4" s="4" t="s">
        <v>14</v>
      </c>
      <c r="C4" s="8" t="s">
        <v>35</v>
      </c>
      <c r="D4" s="4" t="s">
        <v>15</v>
      </c>
      <c r="E4" s="4" t="s">
        <v>0</v>
      </c>
      <c r="F4" s="9" t="s">
        <v>115</v>
      </c>
      <c r="G4" s="10" t="s">
        <v>116</v>
      </c>
    </row>
    <row r="5" spans="2:7" ht="15.75" thickBot="1" x14ac:dyDescent="0.3">
      <c r="B5" s="28" t="s">
        <v>16</v>
      </c>
      <c r="C5" s="54"/>
      <c r="D5" s="55"/>
      <c r="E5" s="55"/>
      <c r="F5" s="55"/>
      <c r="G5" s="11">
        <f>SUM(G6:G10)</f>
        <v>0</v>
      </c>
    </row>
    <row r="6" spans="2:7" x14ac:dyDescent="0.25">
      <c r="B6" s="29" t="s">
        <v>17</v>
      </c>
      <c r="C6" s="12"/>
      <c r="D6" s="13" t="s">
        <v>1</v>
      </c>
      <c r="E6" s="13">
        <v>3207</v>
      </c>
      <c r="F6" s="13"/>
      <c r="G6" s="30"/>
    </row>
    <row r="7" spans="2:7" ht="26.25" x14ac:dyDescent="0.25">
      <c r="B7" s="29" t="s">
        <v>18</v>
      </c>
      <c r="C7" s="12"/>
      <c r="D7" s="13" t="s">
        <v>1</v>
      </c>
      <c r="E7" s="13">
        <v>3207</v>
      </c>
      <c r="F7" s="13"/>
      <c r="G7" s="30"/>
    </row>
    <row r="8" spans="2:7" ht="26.25" x14ac:dyDescent="0.25">
      <c r="B8" s="29" t="s">
        <v>19</v>
      </c>
      <c r="C8" s="12"/>
      <c r="D8" s="13" t="s">
        <v>1</v>
      </c>
      <c r="E8" s="13">
        <v>70</v>
      </c>
      <c r="F8" s="13"/>
      <c r="G8" s="30"/>
    </row>
    <row r="9" spans="2:7" ht="26.25" x14ac:dyDescent="0.25">
      <c r="B9" s="29" t="s">
        <v>20</v>
      </c>
      <c r="C9" s="12"/>
      <c r="D9" s="13" t="s">
        <v>21</v>
      </c>
      <c r="E9" s="13">
        <v>300</v>
      </c>
      <c r="F9" s="13"/>
      <c r="G9" s="30"/>
    </row>
    <row r="10" spans="2:7" ht="27" thickBot="1" x14ac:dyDescent="0.3">
      <c r="B10" s="29" t="s">
        <v>22</v>
      </c>
      <c r="C10" s="12"/>
      <c r="D10" s="13" t="s">
        <v>1</v>
      </c>
      <c r="E10" s="13">
        <v>2519</v>
      </c>
      <c r="F10" s="13"/>
      <c r="G10" s="30"/>
    </row>
    <row r="11" spans="2:7" ht="15.75" thickBot="1" x14ac:dyDescent="0.3">
      <c r="B11" s="31" t="s">
        <v>23</v>
      </c>
      <c r="C11" s="56"/>
      <c r="D11" s="57"/>
      <c r="E11" s="57"/>
      <c r="F11" s="57"/>
      <c r="G11" s="11">
        <f>G12+G25+G58+G93+G95+G97</f>
        <v>0</v>
      </c>
    </row>
    <row r="12" spans="2:7" ht="14.25" customHeight="1" thickBot="1" x14ac:dyDescent="0.3">
      <c r="B12" s="32" t="s">
        <v>24</v>
      </c>
      <c r="C12" s="14"/>
      <c r="D12" s="15"/>
      <c r="E12" s="16"/>
      <c r="F12" s="17"/>
      <c r="G12" s="18">
        <f>SUM(G13:G24)</f>
        <v>0</v>
      </c>
    </row>
    <row r="13" spans="2:7" ht="23.25" customHeight="1" x14ac:dyDescent="0.25">
      <c r="B13" s="33" t="s">
        <v>33</v>
      </c>
      <c r="C13" s="27" t="s">
        <v>2</v>
      </c>
      <c r="D13" s="39" t="s">
        <v>36</v>
      </c>
      <c r="E13" s="40">
        <v>2</v>
      </c>
      <c r="F13" s="13"/>
      <c r="G13" s="30"/>
    </row>
    <row r="14" spans="2:7" ht="31.5" customHeight="1" x14ac:dyDescent="0.25">
      <c r="B14" s="33" t="s">
        <v>25</v>
      </c>
      <c r="C14" s="27" t="s">
        <v>2</v>
      </c>
      <c r="D14" s="39" t="s">
        <v>36</v>
      </c>
      <c r="E14" s="40">
        <v>3</v>
      </c>
      <c r="F14" s="13"/>
      <c r="G14" s="34"/>
    </row>
    <row r="15" spans="2:7" ht="19.5" customHeight="1" x14ac:dyDescent="0.25">
      <c r="B15" s="33" t="s">
        <v>26</v>
      </c>
      <c r="C15" s="27" t="s">
        <v>2</v>
      </c>
      <c r="D15" s="39" t="s">
        <v>36</v>
      </c>
      <c r="E15" s="40">
        <v>1</v>
      </c>
      <c r="F15" s="13"/>
      <c r="G15" s="34"/>
    </row>
    <row r="16" spans="2:7" x14ac:dyDescent="0.25">
      <c r="B16" s="33" t="s">
        <v>27</v>
      </c>
      <c r="C16" s="50" t="s">
        <v>132</v>
      </c>
      <c r="D16" s="39" t="s">
        <v>36</v>
      </c>
      <c r="E16" s="40">
        <v>2</v>
      </c>
      <c r="F16" s="13"/>
      <c r="G16" s="34"/>
    </row>
    <row r="17" spans="2:7" ht="25.5" x14ac:dyDescent="0.25">
      <c r="B17" s="33" t="s">
        <v>28</v>
      </c>
      <c r="C17" s="50" t="s">
        <v>132</v>
      </c>
      <c r="D17" s="39" t="s">
        <v>36</v>
      </c>
      <c r="E17" s="40">
        <v>1</v>
      </c>
      <c r="F17" s="13"/>
      <c r="G17" s="34"/>
    </row>
    <row r="18" spans="2:7" ht="25.5" x14ac:dyDescent="0.25">
      <c r="B18" s="33" t="s">
        <v>29</v>
      </c>
      <c r="C18" s="50" t="s">
        <v>132</v>
      </c>
      <c r="D18" s="39" t="s">
        <v>36</v>
      </c>
      <c r="E18" s="40">
        <v>1</v>
      </c>
      <c r="F18" s="13"/>
      <c r="G18" s="34"/>
    </row>
    <row r="19" spans="2:7" x14ac:dyDescent="0.25">
      <c r="B19" s="33" t="s">
        <v>30</v>
      </c>
      <c r="C19" s="50" t="s">
        <v>2</v>
      </c>
      <c r="D19" s="39" t="s">
        <v>36</v>
      </c>
      <c r="E19" s="40">
        <v>1</v>
      </c>
      <c r="F19" s="13"/>
      <c r="G19" s="34"/>
    </row>
    <row r="20" spans="2:7" ht="30" customHeight="1" x14ac:dyDescent="0.25">
      <c r="B20" s="33" t="s">
        <v>31</v>
      </c>
      <c r="C20" s="50" t="s">
        <v>133</v>
      </c>
      <c r="D20" s="39" t="s">
        <v>36</v>
      </c>
      <c r="E20" s="40">
        <v>3</v>
      </c>
      <c r="F20" s="13"/>
      <c r="G20" s="34"/>
    </row>
    <row r="21" spans="2:7" x14ac:dyDescent="0.25">
      <c r="B21" s="33" t="s">
        <v>32</v>
      </c>
      <c r="C21" s="50" t="s">
        <v>133</v>
      </c>
      <c r="D21" s="39" t="s">
        <v>36</v>
      </c>
      <c r="E21" s="40">
        <v>1</v>
      </c>
      <c r="F21" s="13"/>
      <c r="G21" s="34"/>
    </row>
    <row r="22" spans="2:7" x14ac:dyDescent="0.25">
      <c r="B22" s="33" t="s">
        <v>134</v>
      </c>
      <c r="C22" s="27" t="s">
        <v>3</v>
      </c>
      <c r="D22" s="39" t="s">
        <v>36</v>
      </c>
      <c r="E22" s="40">
        <v>18</v>
      </c>
      <c r="F22" s="13"/>
      <c r="G22" s="34"/>
    </row>
    <row r="23" spans="2:7" x14ac:dyDescent="0.25">
      <c r="B23" s="33" t="s">
        <v>135</v>
      </c>
      <c r="C23" s="27" t="s">
        <v>3</v>
      </c>
      <c r="D23" s="39" t="s">
        <v>36</v>
      </c>
      <c r="E23" s="40">
        <v>13</v>
      </c>
      <c r="F23" s="13"/>
      <c r="G23" s="34"/>
    </row>
    <row r="24" spans="2:7" ht="15.75" thickBot="1" x14ac:dyDescent="0.3">
      <c r="B24" s="29" t="s">
        <v>34</v>
      </c>
      <c r="C24" s="12"/>
      <c r="D24" s="13" t="s">
        <v>37</v>
      </c>
      <c r="E24" s="13">
        <v>46</v>
      </c>
      <c r="F24" s="13"/>
      <c r="G24" s="35"/>
    </row>
    <row r="25" spans="2:7" ht="15.75" thickBot="1" x14ac:dyDescent="0.3">
      <c r="B25" s="32" t="s">
        <v>38</v>
      </c>
      <c r="C25" s="19"/>
      <c r="D25" s="16"/>
      <c r="E25" s="16"/>
      <c r="F25" s="17"/>
      <c r="G25" s="18">
        <f>SUM(G26:G57)</f>
        <v>0</v>
      </c>
    </row>
    <row r="26" spans="2:7" ht="26.25" x14ac:dyDescent="0.25">
      <c r="B26" s="29" t="s">
        <v>39</v>
      </c>
      <c r="C26" s="40" t="s">
        <v>4</v>
      </c>
      <c r="D26" s="13" t="s">
        <v>36</v>
      </c>
      <c r="E26" s="41">
        <v>8</v>
      </c>
      <c r="F26" s="13"/>
      <c r="G26" s="30"/>
    </row>
    <row r="27" spans="2:7" x14ac:dyDescent="0.25">
      <c r="B27" s="29" t="s">
        <v>40</v>
      </c>
      <c r="C27" s="39" t="s">
        <v>5</v>
      </c>
      <c r="D27" s="13" t="s">
        <v>36</v>
      </c>
      <c r="E27" s="40">
        <v>30</v>
      </c>
      <c r="F27" s="13"/>
      <c r="G27" s="30"/>
    </row>
    <row r="28" spans="2:7" ht="15.75" customHeight="1" x14ac:dyDescent="0.25">
      <c r="B28" s="29" t="s">
        <v>41</v>
      </c>
      <c r="C28" s="39" t="s">
        <v>5</v>
      </c>
      <c r="D28" s="13" t="s">
        <v>36</v>
      </c>
      <c r="E28" s="40">
        <v>20</v>
      </c>
      <c r="F28" s="13"/>
      <c r="G28" s="30"/>
    </row>
    <row r="29" spans="2:7" ht="26.25" x14ac:dyDescent="0.25">
      <c r="B29" s="29" t="s">
        <v>42</v>
      </c>
      <c r="C29" s="39" t="s">
        <v>5</v>
      </c>
      <c r="D29" s="13" t="s">
        <v>36</v>
      </c>
      <c r="E29" s="40">
        <v>13</v>
      </c>
      <c r="F29" s="13"/>
      <c r="G29" s="30"/>
    </row>
    <row r="30" spans="2:7" ht="26.25" x14ac:dyDescent="0.25">
      <c r="B30" s="29" t="s">
        <v>43</v>
      </c>
      <c r="C30" s="39" t="s">
        <v>6</v>
      </c>
      <c r="D30" s="13" t="s">
        <v>36</v>
      </c>
      <c r="E30" s="40">
        <v>198</v>
      </c>
      <c r="F30" s="13"/>
      <c r="G30" s="30"/>
    </row>
    <row r="31" spans="2:7" ht="27" customHeight="1" x14ac:dyDescent="0.25">
      <c r="B31" s="29" t="s">
        <v>44</v>
      </c>
      <c r="C31" s="39" t="s">
        <v>4</v>
      </c>
      <c r="D31" s="13" t="s">
        <v>36</v>
      </c>
      <c r="E31" s="40">
        <v>23</v>
      </c>
      <c r="F31" s="13"/>
      <c r="G31" s="30"/>
    </row>
    <row r="32" spans="2:7" x14ac:dyDescent="0.25">
      <c r="B32" s="29" t="s">
        <v>45</v>
      </c>
      <c r="C32" s="42" t="s">
        <v>4</v>
      </c>
      <c r="D32" s="13" t="s">
        <v>36</v>
      </c>
      <c r="E32" s="40">
        <v>19</v>
      </c>
      <c r="F32" s="13"/>
      <c r="G32" s="30"/>
    </row>
    <row r="33" spans="2:7" ht="26.25" x14ac:dyDescent="0.25">
      <c r="B33" s="29" t="s">
        <v>46</v>
      </c>
      <c r="C33" s="39" t="s">
        <v>7</v>
      </c>
      <c r="D33" s="13" t="s">
        <v>36</v>
      </c>
      <c r="E33" s="40">
        <v>3</v>
      </c>
      <c r="F33" s="13"/>
      <c r="G33" s="30"/>
    </row>
    <row r="34" spans="2:7" ht="26.25" x14ac:dyDescent="0.25">
      <c r="B34" s="29" t="s">
        <v>47</v>
      </c>
      <c r="C34" s="39" t="s">
        <v>6</v>
      </c>
      <c r="D34" s="13" t="s">
        <v>36</v>
      </c>
      <c r="E34" s="40">
        <v>9</v>
      </c>
      <c r="F34" s="13"/>
      <c r="G34" s="30"/>
    </row>
    <row r="35" spans="2:7" x14ac:dyDescent="0.25">
      <c r="B35" s="29" t="s">
        <v>48</v>
      </c>
      <c r="C35" s="42" t="s">
        <v>8</v>
      </c>
      <c r="D35" s="13" t="s">
        <v>36</v>
      </c>
      <c r="E35" s="40">
        <v>21</v>
      </c>
      <c r="F35" s="13"/>
      <c r="G35" s="30"/>
    </row>
    <row r="36" spans="2:7" x14ac:dyDescent="0.25">
      <c r="B36" s="29" t="s">
        <v>49</v>
      </c>
      <c r="C36" s="42" t="s">
        <v>6</v>
      </c>
      <c r="D36" s="13" t="s">
        <v>36</v>
      </c>
      <c r="E36" s="40">
        <v>114</v>
      </c>
      <c r="F36" s="13"/>
      <c r="G36" s="30"/>
    </row>
    <row r="37" spans="2:7" ht="16.5" customHeight="1" x14ac:dyDescent="0.25">
      <c r="B37" s="29" t="s">
        <v>50</v>
      </c>
      <c r="C37" s="42" t="s">
        <v>5</v>
      </c>
      <c r="D37" s="13" t="s">
        <v>36</v>
      </c>
      <c r="E37" s="40">
        <v>11</v>
      </c>
      <c r="F37" s="13"/>
      <c r="G37" s="30"/>
    </row>
    <row r="38" spans="2:7" ht="26.25" x14ac:dyDescent="0.25">
      <c r="B38" s="29" t="s">
        <v>51</v>
      </c>
      <c r="C38" s="42" t="s">
        <v>6</v>
      </c>
      <c r="D38" s="13" t="s">
        <v>36</v>
      </c>
      <c r="E38" s="40">
        <v>60</v>
      </c>
      <c r="F38" s="13"/>
      <c r="G38" s="30"/>
    </row>
    <row r="39" spans="2:7" x14ac:dyDescent="0.25">
      <c r="B39" s="29" t="s">
        <v>52</v>
      </c>
      <c r="C39" s="42" t="s">
        <v>7</v>
      </c>
      <c r="D39" s="13" t="s">
        <v>36</v>
      </c>
      <c r="E39" s="40">
        <v>8</v>
      </c>
      <c r="F39" s="13"/>
      <c r="G39" s="30"/>
    </row>
    <row r="40" spans="2:7" ht="26.25" x14ac:dyDescent="0.25">
      <c r="B40" s="29" t="s">
        <v>53</v>
      </c>
      <c r="C40" s="42" t="s">
        <v>6</v>
      </c>
      <c r="D40" s="13" t="s">
        <v>36</v>
      </c>
      <c r="E40" s="40">
        <v>126</v>
      </c>
      <c r="F40" s="13"/>
      <c r="G40" s="30"/>
    </row>
    <row r="41" spans="2:7" x14ac:dyDescent="0.25">
      <c r="B41" s="29" t="s">
        <v>54</v>
      </c>
      <c r="C41" s="42" t="s">
        <v>8</v>
      </c>
      <c r="D41" s="13" t="s">
        <v>36</v>
      </c>
      <c r="E41" s="40">
        <v>2</v>
      </c>
      <c r="F41" s="13"/>
      <c r="G41" s="30"/>
    </row>
    <row r="42" spans="2:7" x14ac:dyDescent="0.25">
      <c r="B42" s="29" t="s">
        <v>55</v>
      </c>
      <c r="C42" s="42" t="s">
        <v>6</v>
      </c>
      <c r="D42" s="13" t="s">
        <v>36</v>
      </c>
      <c r="E42" s="40">
        <v>94</v>
      </c>
      <c r="F42" s="13"/>
      <c r="G42" s="30"/>
    </row>
    <row r="43" spans="2:7" x14ac:dyDescent="0.25">
      <c r="B43" s="29" t="s">
        <v>56</v>
      </c>
      <c r="C43" s="42" t="s">
        <v>5</v>
      </c>
      <c r="D43" s="13" t="s">
        <v>36</v>
      </c>
      <c r="E43" s="40">
        <v>3</v>
      </c>
      <c r="F43" s="13"/>
      <c r="G43" s="30"/>
    </row>
    <row r="44" spans="2:7" x14ac:dyDescent="0.25">
      <c r="B44" s="29" t="s">
        <v>57</v>
      </c>
      <c r="C44" s="42" t="s">
        <v>6</v>
      </c>
      <c r="D44" s="13" t="s">
        <v>36</v>
      </c>
      <c r="E44" s="40">
        <v>52</v>
      </c>
      <c r="F44" s="13"/>
      <c r="G44" s="30"/>
    </row>
    <row r="45" spans="2:7" x14ac:dyDescent="0.25">
      <c r="B45" s="29" t="s">
        <v>58</v>
      </c>
      <c r="C45" s="42" t="s">
        <v>6</v>
      </c>
      <c r="D45" s="13" t="s">
        <v>36</v>
      </c>
      <c r="E45" s="40">
        <v>27</v>
      </c>
      <c r="F45" s="13"/>
      <c r="G45" s="30"/>
    </row>
    <row r="46" spans="2:7" x14ac:dyDescent="0.25">
      <c r="B46" s="29" t="s">
        <v>59</v>
      </c>
      <c r="C46" s="42" t="s">
        <v>4</v>
      </c>
      <c r="D46" s="13" t="s">
        <v>36</v>
      </c>
      <c r="E46" s="40">
        <v>4</v>
      </c>
      <c r="F46" s="13"/>
      <c r="G46" s="30"/>
    </row>
    <row r="47" spans="2:7" x14ac:dyDescent="0.25">
      <c r="B47" s="29" t="s">
        <v>60</v>
      </c>
      <c r="C47" s="42" t="s">
        <v>4</v>
      </c>
      <c r="D47" s="13" t="s">
        <v>36</v>
      </c>
      <c r="E47" s="40">
        <v>5</v>
      </c>
      <c r="F47" s="13"/>
      <c r="G47" s="30"/>
    </row>
    <row r="48" spans="2:7" x14ac:dyDescent="0.25">
      <c r="B48" s="29" t="s">
        <v>61</v>
      </c>
      <c r="C48" s="43" t="s">
        <v>7</v>
      </c>
      <c r="D48" s="13" t="s">
        <v>36</v>
      </c>
      <c r="E48" s="40">
        <v>59</v>
      </c>
      <c r="F48" s="13"/>
      <c r="G48" s="30"/>
    </row>
    <row r="49" spans="2:7" x14ac:dyDescent="0.25">
      <c r="B49" s="29" t="s">
        <v>62</v>
      </c>
      <c r="C49" s="43" t="s">
        <v>6</v>
      </c>
      <c r="D49" s="13" t="s">
        <v>36</v>
      </c>
      <c r="E49" s="40">
        <v>246</v>
      </c>
      <c r="F49" s="13"/>
      <c r="G49" s="30"/>
    </row>
    <row r="50" spans="2:7" x14ac:dyDescent="0.25">
      <c r="B50" s="29" t="s">
        <v>63</v>
      </c>
      <c r="C50" s="43" t="s">
        <v>9</v>
      </c>
      <c r="D50" s="13" t="s">
        <v>36</v>
      </c>
      <c r="E50" s="40">
        <v>48</v>
      </c>
      <c r="F50" s="13"/>
      <c r="G50" s="30"/>
    </row>
    <row r="51" spans="2:7" x14ac:dyDescent="0.25">
      <c r="B51" s="29" t="s">
        <v>64</v>
      </c>
      <c r="C51" s="44" t="s">
        <v>4</v>
      </c>
      <c r="D51" s="13" t="s">
        <v>36</v>
      </c>
      <c r="E51" s="40">
        <v>18</v>
      </c>
      <c r="F51" s="13"/>
      <c r="G51" s="30"/>
    </row>
    <row r="52" spans="2:7" ht="26.25" x14ac:dyDescent="0.25">
      <c r="B52" s="29" t="s">
        <v>65</v>
      </c>
      <c r="C52" s="43" t="s">
        <v>6</v>
      </c>
      <c r="D52" s="13" t="s">
        <v>36</v>
      </c>
      <c r="E52" s="40">
        <v>35</v>
      </c>
      <c r="F52" s="13"/>
      <c r="G52" s="30"/>
    </row>
    <row r="53" spans="2:7" x14ac:dyDescent="0.25">
      <c r="B53" s="29" t="s">
        <v>66</v>
      </c>
      <c r="C53" s="43" t="s">
        <v>5</v>
      </c>
      <c r="D53" s="13" t="s">
        <v>36</v>
      </c>
      <c r="E53" s="40">
        <v>35</v>
      </c>
      <c r="F53" s="13"/>
      <c r="G53" s="30"/>
    </row>
    <row r="54" spans="2:7" x14ac:dyDescent="0.25">
      <c r="B54" s="29" t="s">
        <v>67</v>
      </c>
      <c r="C54" s="43" t="s">
        <v>6</v>
      </c>
      <c r="D54" s="13" t="s">
        <v>36</v>
      </c>
      <c r="E54" s="40">
        <v>12</v>
      </c>
      <c r="F54" s="13"/>
      <c r="G54" s="30"/>
    </row>
    <row r="55" spans="2:7" x14ac:dyDescent="0.25">
      <c r="B55" s="29" t="s">
        <v>68</v>
      </c>
      <c r="C55" s="43" t="s">
        <v>6</v>
      </c>
      <c r="D55" s="13" t="s">
        <v>36</v>
      </c>
      <c r="E55" s="40">
        <v>25</v>
      </c>
      <c r="F55" s="13"/>
      <c r="G55" s="30"/>
    </row>
    <row r="56" spans="2:7" x14ac:dyDescent="0.25">
      <c r="B56" s="29" t="s">
        <v>69</v>
      </c>
      <c r="C56" s="43" t="s">
        <v>4</v>
      </c>
      <c r="D56" s="13" t="s">
        <v>36</v>
      </c>
      <c r="E56" s="40">
        <v>7</v>
      </c>
      <c r="F56" s="13"/>
      <c r="G56" s="30"/>
    </row>
    <row r="57" spans="2:7" ht="15.75" thickBot="1" x14ac:dyDescent="0.3">
      <c r="B57" s="29" t="s">
        <v>70</v>
      </c>
      <c r="C57" s="39" t="s">
        <v>5</v>
      </c>
      <c r="D57" s="13" t="s">
        <v>36</v>
      </c>
      <c r="E57" s="40">
        <v>228</v>
      </c>
      <c r="F57" s="13"/>
      <c r="G57" s="30"/>
    </row>
    <row r="58" spans="2:7" ht="15.75" thickBot="1" x14ac:dyDescent="0.3">
      <c r="B58" s="32" t="s">
        <v>71</v>
      </c>
      <c r="C58" s="19"/>
      <c r="D58" s="16"/>
      <c r="E58" s="16"/>
      <c r="F58" s="17"/>
      <c r="G58" s="18">
        <f>SUM(G59:G92)</f>
        <v>0</v>
      </c>
    </row>
    <row r="59" spans="2:7" x14ac:dyDescent="0.25">
      <c r="B59" s="29" t="s">
        <v>72</v>
      </c>
      <c r="C59" s="43" t="s">
        <v>12</v>
      </c>
      <c r="D59" s="13" t="s">
        <v>36</v>
      </c>
      <c r="E59" s="40">
        <v>108</v>
      </c>
      <c r="F59" s="13"/>
      <c r="G59" s="30"/>
    </row>
    <row r="60" spans="2:7" x14ac:dyDescent="0.25">
      <c r="B60" s="29" t="s">
        <v>73</v>
      </c>
      <c r="C60" s="43" t="s">
        <v>10</v>
      </c>
      <c r="D60" s="13" t="s">
        <v>36</v>
      </c>
      <c r="E60" s="40">
        <v>102</v>
      </c>
      <c r="F60" s="13"/>
      <c r="G60" s="30"/>
    </row>
    <row r="61" spans="2:7" x14ac:dyDescent="0.25">
      <c r="B61" s="29" t="s">
        <v>74</v>
      </c>
      <c r="C61" s="43" t="s">
        <v>12</v>
      </c>
      <c r="D61" s="13" t="s">
        <v>36</v>
      </c>
      <c r="E61" s="40">
        <v>87</v>
      </c>
      <c r="F61" s="13"/>
      <c r="G61" s="30"/>
    </row>
    <row r="62" spans="2:7" x14ac:dyDescent="0.25">
      <c r="B62" s="29" t="s">
        <v>75</v>
      </c>
      <c r="C62" s="43" t="s">
        <v>10</v>
      </c>
      <c r="D62" s="13" t="s">
        <v>36</v>
      </c>
      <c r="E62" s="40">
        <v>90</v>
      </c>
      <c r="F62" s="13"/>
      <c r="G62" s="30"/>
    </row>
    <row r="63" spans="2:7" ht="26.25" x14ac:dyDescent="0.25">
      <c r="B63" s="29" t="s">
        <v>76</v>
      </c>
      <c r="C63" s="43" t="s">
        <v>12</v>
      </c>
      <c r="D63" s="13" t="s">
        <v>36</v>
      </c>
      <c r="E63" s="40">
        <v>207</v>
      </c>
      <c r="F63" s="13"/>
      <c r="G63" s="30"/>
    </row>
    <row r="64" spans="2:7" ht="26.25" x14ac:dyDescent="0.25">
      <c r="B64" s="29" t="s">
        <v>77</v>
      </c>
      <c r="C64" s="43" t="s">
        <v>6</v>
      </c>
      <c r="D64" s="13" t="s">
        <v>36</v>
      </c>
      <c r="E64" s="40">
        <v>17</v>
      </c>
      <c r="F64" s="13"/>
      <c r="G64" s="30"/>
    </row>
    <row r="65" spans="2:7" x14ac:dyDescent="0.25">
      <c r="B65" s="29" t="s">
        <v>78</v>
      </c>
      <c r="C65" s="43" t="s">
        <v>12</v>
      </c>
      <c r="D65" s="13" t="s">
        <v>36</v>
      </c>
      <c r="E65" s="40">
        <v>66</v>
      </c>
      <c r="F65" s="13"/>
      <c r="G65" s="30"/>
    </row>
    <row r="66" spans="2:7" x14ac:dyDescent="0.25">
      <c r="B66" s="29" t="s">
        <v>79</v>
      </c>
      <c r="C66" s="43" t="s">
        <v>10</v>
      </c>
      <c r="D66" s="13" t="s">
        <v>36</v>
      </c>
      <c r="E66" s="40">
        <v>30</v>
      </c>
      <c r="F66" s="13"/>
      <c r="G66" s="30"/>
    </row>
    <row r="67" spans="2:7" x14ac:dyDescent="0.25">
      <c r="B67" s="29" t="s">
        <v>80</v>
      </c>
      <c r="C67" s="43" t="s">
        <v>6</v>
      </c>
      <c r="D67" s="13" t="s">
        <v>36</v>
      </c>
      <c r="E67" s="40">
        <v>20</v>
      </c>
      <c r="F67" s="13"/>
      <c r="G67" s="30"/>
    </row>
    <row r="68" spans="2:7" ht="26.25" x14ac:dyDescent="0.25">
      <c r="B68" s="29" t="s">
        <v>81</v>
      </c>
      <c r="C68" s="43" t="s">
        <v>6</v>
      </c>
      <c r="D68" s="13" t="s">
        <v>36</v>
      </c>
      <c r="E68" s="40">
        <v>72</v>
      </c>
      <c r="F68" s="13"/>
      <c r="G68" s="30"/>
    </row>
    <row r="69" spans="2:7" ht="26.25" x14ac:dyDescent="0.25">
      <c r="B69" s="29" t="s">
        <v>117</v>
      </c>
      <c r="C69" s="43" t="s">
        <v>6</v>
      </c>
      <c r="D69" s="13" t="s">
        <v>36</v>
      </c>
      <c r="E69" s="40">
        <v>90</v>
      </c>
      <c r="F69" s="13"/>
      <c r="G69" s="30"/>
    </row>
    <row r="70" spans="2:7" x14ac:dyDescent="0.25">
      <c r="B70" s="29" t="s">
        <v>82</v>
      </c>
      <c r="C70" s="43" t="s">
        <v>6</v>
      </c>
      <c r="D70" s="13" t="s">
        <v>36</v>
      </c>
      <c r="E70" s="40">
        <v>12</v>
      </c>
      <c r="F70" s="13"/>
      <c r="G70" s="30"/>
    </row>
    <row r="71" spans="2:7" x14ac:dyDescent="0.25">
      <c r="B71" s="29" t="s">
        <v>83</v>
      </c>
      <c r="C71" s="43" t="s">
        <v>6</v>
      </c>
      <c r="D71" s="13" t="s">
        <v>36</v>
      </c>
      <c r="E71" s="40">
        <v>69</v>
      </c>
      <c r="F71" s="13"/>
      <c r="G71" s="30"/>
    </row>
    <row r="72" spans="2:7" ht="26.25" x14ac:dyDescent="0.25">
      <c r="B72" s="29" t="s">
        <v>84</v>
      </c>
      <c r="C72" s="43" t="s">
        <v>10</v>
      </c>
      <c r="D72" s="13" t="s">
        <v>36</v>
      </c>
      <c r="E72" s="40">
        <v>81</v>
      </c>
      <c r="F72" s="13"/>
      <c r="G72" s="30"/>
    </row>
    <row r="73" spans="2:7" ht="26.25" x14ac:dyDescent="0.25">
      <c r="B73" s="29" t="s">
        <v>85</v>
      </c>
      <c r="C73" s="43" t="s">
        <v>11</v>
      </c>
      <c r="D73" s="13" t="s">
        <v>36</v>
      </c>
      <c r="E73" s="40">
        <v>166</v>
      </c>
      <c r="F73" s="13"/>
      <c r="G73" s="30"/>
    </row>
    <row r="74" spans="2:7" ht="26.25" x14ac:dyDescent="0.25">
      <c r="B74" s="29" t="s">
        <v>86</v>
      </c>
      <c r="C74" s="43" t="s">
        <v>12</v>
      </c>
      <c r="D74" s="13" t="s">
        <v>36</v>
      </c>
      <c r="E74" s="40">
        <v>65</v>
      </c>
      <c r="F74" s="13"/>
      <c r="G74" s="30"/>
    </row>
    <row r="75" spans="2:7" x14ac:dyDescent="0.25">
      <c r="B75" s="29" t="s">
        <v>87</v>
      </c>
      <c r="C75" s="43" t="s">
        <v>6</v>
      </c>
      <c r="D75" s="13" t="s">
        <v>36</v>
      </c>
      <c r="E75" s="40">
        <v>30</v>
      </c>
      <c r="F75" s="13"/>
      <c r="G75" s="30"/>
    </row>
    <row r="76" spans="2:7" x14ac:dyDescent="0.25">
      <c r="B76" s="29" t="s">
        <v>88</v>
      </c>
      <c r="C76" s="43" t="s">
        <v>12</v>
      </c>
      <c r="D76" s="13" t="s">
        <v>36</v>
      </c>
      <c r="E76" s="40">
        <v>30</v>
      </c>
      <c r="F76" s="13"/>
      <c r="G76" s="30"/>
    </row>
    <row r="77" spans="2:7" x14ac:dyDescent="0.25">
      <c r="B77" s="29" t="s">
        <v>89</v>
      </c>
      <c r="C77" s="43" t="s">
        <v>12</v>
      </c>
      <c r="D77" s="13" t="s">
        <v>36</v>
      </c>
      <c r="E77" s="40">
        <v>18</v>
      </c>
      <c r="F77" s="13"/>
      <c r="G77" s="30"/>
    </row>
    <row r="78" spans="2:7" ht="26.25" x14ac:dyDescent="0.25">
      <c r="B78" s="29" t="s">
        <v>90</v>
      </c>
      <c r="C78" s="43" t="s">
        <v>6</v>
      </c>
      <c r="D78" s="13" t="s">
        <v>36</v>
      </c>
      <c r="E78" s="40">
        <v>20</v>
      </c>
      <c r="F78" s="13"/>
      <c r="G78" s="30"/>
    </row>
    <row r="79" spans="2:7" x14ac:dyDescent="0.25">
      <c r="B79" s="29" t="s">
        <v>91</v>
      </c>
      <c r="C79" s="43" t="s">
        <v>12</v>
      </c>
      <c r="D79" s="13" t="s">
        <v>36</v>
      </c>
      <c r="E79" s="41">
        <v>34</v>
      </c>
      <c r="F79" s="13"/>
      <c r="G79" s="30"/>
    </row>
    <row r="80" spans="2:7" x14ac:dyDescent="0.25">
      <c r="B80" s="29" t="s">
        <v>92</v>
      </c>
      <c r="C80" s="43" t="s">
        <v>12</v>
      </c>
      <c r="D80" s="13" t="s">
        <v>36</v>
      </c>
      <c r="E80" s="13">
        <v>70</v>
      </c>
      <c r="F80" s="13"/>
      <c r="G80" s="30"/>
    </row>
    <row r="81" spans="2:7" x14ac:dyDescent="0.25">
      <c r="B81" s="29" t="s">
        <v>93</v>
      </c>
      <c r="C81" s="43" t="s">
        <v>12</v>
      </c>
      <c r="D81" s="13" t="s">
        <v>36</v>
      </c>
      <c r="E81" s="40">
        <v>78</v>
      </c>
      <c r="F81" s="13"/>
      <c r="G81" s="30"/>
    </row>
    <row r="82" spans="2:7" x14ac:dyDescent="0.25">
      <c r="B82" s="29" t="s">
        <v>94</v>
      </c>
      <c r="C82" s="43" t="s">
        <v>12</v>
      </c>
      <c r="D82" s="13" t="s">
        <v>36</v>
      </c>
      <c r="E82" s="40">
        <v>70</v>
      </c>
      <c r="F82" s="13"/>
      <c r="G82" s="30"/>
    </row>
    <row r="83" spans="2:7" x14ac:dyDescent="0.25">
      <c r="B83" s="29" t="s">
        <v>95</v>
      </c>
      <c r="C83" s="43" t="s">
        <v>10</v>
      </c>
      <c r="D83" s="13" t="s">
        <v>36</v>
      </c>
      <c r="E83" s="41">
        <v>224</v>
      </c>
      <c r="F83" s="13"/>
      <c r="G83" s="30"/>
    </row>
    <row r="84" spans="2:7" x14ac:dyDescent="0.25">
      <c r="B84" s="29" t="s">
        <v>96</v>
      </c>
      <c r="C84" s="43" t="s">
        <v>12</v>
      </c>
      <c r="D84" s="13" t="s">
        <v>36</v>
      </c>
      <c r="E84" s="13">
        <v>57</v>
      </c>
      <c r="F84" s="13"/>
      <c r="G84" s="30"/>
    </row>
    <row r="85" spans="2:7" x14ac:dyDescent="0.25">
      <c r="B85" s="29" t="s">
        <v>97</v>
      </c>
      <c r="C85" s="43" t="s">
        <v>6</v>
      </c>
      <c r="D85" s="13" t="s">
        <v>36</v>
      </c>
      <c r="E85" s="40">
        <v>121</v>
      </c>
      <c r="F85" s="13"/>
      <c r="G85" s="30"/>
    </row>
    <row r="86" spans="2:7" x14ac:dyDescent="0.25">
      <c r="B86" s="29" t="s">
        <v>98</v>
      </c>
      <c r="C86" s="43" t="s">
        <v>6</v>
      </c>
      <c r="D86" s="13" t="s">
        <v>36</v>
      </c>
      <c r="E86" s="40">
        <v>255</v>
      </c>
      <c r="F86" s="13"/>
      <c r="G86" s="30"/>
    </row>
    <row r="87" spans="2:7" x14ac:dyDescent="0.25">
      <c r="B87" s="29" t="s">
        <v>99</v>
      </c>
      <c r="C87" s="43" t="s">
        <v>12</v>
      </c>
      <c r="D87" s="13" t="s">
        <v>36</v>
      </c>
      <c r="E87" s="40">
        <v>57</v>
      </c>
      <c r="F87" s="13"/>
      <c r="G87" s="30"/>
    </row>
    <row r="88" spans="2:7" x14ac:dyDescent="0.25">
      <c r="B88" s="29" t="s">
        <v>100</v>
      </c>
      <c r="C88" s="43" t="s">
        <v>12</v>
      </c>
      <c r="D88" s="13" t="s">
        <v>36</v>
      </c>
      <c r="E88" s="40">
        <v>49</v>
      </c>
      <c r="F88" s="13"/>
      <c r="G88" s="30"/>
    </row>
    <row r="89" spans="2:7" x14ac:dyDescent="0.25">
      <c r="B89" s="29" t="s">
        <v>101</v>
      </c>
      <c r="C89" s="43" t="s">
        <v>12</v>
      </c>
      <c r="D89" s="13" t="s">
        <v>36</v>
      </c>
      <c r="E89" s="40">
        <v>91</v>
      </c>
      <c r="F89" s="13"/>
      <c r="G89" s="30"/>
    </row>
    <row r="90" spans="2:7" ht="26.25" x14ac:dyDescent="0.25">
      <c r="B90" s="29" t="s">
        <v>102</v>
      </c>
      <c r="C90" s="43" t="s">
        <v>12</v>
      </c>
      <c r="D90" s="13" t="s">
        <v>36</v>
      </c>
      <c r="E90" s="40">
        <v>65</v>
      </c>
      <c r="F90" s="13"/>
      <c r="G90" s="30"/>
    </row>
    <row r="91" spans="2:7" x14ac:dyDescent="0.25">
      <c r="B91" s="29" t="s">
        <v>103</v>
      </c>
      <c r="C91" s="43" t="s">
        <v>12</v>
      </c>
      <c r="D91" s="13" t="s">
        <v>36</v>
      </c>
      <c r="E91" s="40">
        <v>71</v>
      </c>
      <c r="F91" s="13"/>
      <c r="G91" s="30"/>
    </row>
    <row r="92" spans="2:7" ht="15.75" thickBot="1" x14ac:dyDescent="0.3">
      <c r="B92" s="29" t="s">
        <v>104</v>
      </c>
      <c r="C92" s="43" t="s">
        <v>12</v>
      </c>
      <c r="D92" s="13" t="s">
        <v>36</v>
      </c>
      <c r="E92" s="40">
        <v>140</v>
      </c>
      <c r="F92" s="13"/>
      <c r="G92" s="30"/>
    </row>
    <row r="93" spans="2:7" ht="15.75" thickBot="1" x14ac:dyDescent="0.3">
      <c r="B93" s="32" t="s">
        <v>105</v>
      </c>
      <c r="C93" s="19"/>
      <c r="D93" s="16"/>
      <c r="E93" s="16"/>
      <c r="F93" s="17"/>
      <c r="G93" s="18">
        <f>SUM(G94)</f>
        <v>0</v>
      </c>
    </row>
    <row r="94" spans="2:7" ht="15.75" thickBot="1" x14ac:dyDescent="0.3">
      <c r="B94" s="29" t="s">
        <v>106</v>
      </c>
      <c r="C94" s="40" t="s">
        <v>11</v>
      </c>
      <c r="D94" s="13" t="s">
        <v>36</v>
      </c>
      <c r="E94" s="13">
        <v>54</v>
      </c>
      <c r="F94" s="13"/>
      <c r="G94" s="36"/>
    </row>
    <row r="95" spans="2:7" ht="15.75" thickBot="1" x14ac:dyDescent="0.3">
      <c r="B95" s="32" t="s">
        <v>109</v>
      </c>
      <c r="C95" s="45"/>
      <c r="D95" s="16"/>
      <c r="E95" s="16"/>
      <c r="F95" s="17"/>
      <c r="G95" s="18">
        <f>SUM(G96)</f>
        <v>0</v>
      </c>
    </row>
    <row r="96" spans="2:7" ht="39" thickBot="1" x14ac:dyDescent="0.3">
      <c r="B96" s="37" t="s">
        <v>107</v>
      </c>
      <c r="C96" s="12"/>
      <c r="D96" s="13" t="s">
        <v>108</v>
      </c>
      <c r="E96" s="13">
        <v>70</v>
      </c>
      <c r="F96" s="13"/>
      <c r="G96" s="36"/>
    </row>
    <row r="97" spans="2:7" ht="15.75" thickBot="1" x14ac:dyDescent="0.3">
      <c r="B97" s="32" t="s">
        <v>13</v>
      </c>
      <c r="C97" s="19"/>
      <c r="D97" s="16"/>
      <c r="E97" s="16"/>
      <c r="F97" s="17"/>
      <c r="G97" s="18">
        <f>SUM(G98)</f>
        <v>0</v>
      </c>
    </row>
    <row r="98" spans="2:7" ht="15.75" thickBot="1" x14ac:dyDescent="0.3">
      <c r="B98" s="29" t="s">
        <v>110</v>
      </c>
      <c r="C98" s="12"/>
      <c r="D98" s="13" t="s">
        <v>1</v>
      </c>
      <c r="E98" s="13">
        <v>917</v>
      </c>
      <c r="F98" s="13"/>
      <c r="G98" s="36"/>
    </row>
    <row r="99" spans="2:7" ht="15.75" thickBot="1" x14ac:dyDescent="0.3">
      <c r="B99" s="38" t="s">
        <v>111</v>
      </c>
      <c r="C99" s="58"/>
      <c r="D99" s="59"/>
      <c r="E99" s="59"/>
      <c r="F99" s="60"/>
      <c r="G99" s="18">
        <f>SUM(G100:G101)</f>
        <v>0</v>
      </c>
    </row>
    <row r="100" spans="2:7" ht="39" x14ac:dyDescent="0.25">
      <c r="B100" s="29" t="s">
        <v>113</v>
      </c>
      <c r="C100" s="12"/>
      <c r="D100" s="13" t="s">
        <v>1</v>
      </c>
      <c r="E100" s="13">
        <v>163</v>
      </c>
      <c r="F100" s="13"/>
      <c r="G100" s="30"/>
    </row>
    <row r="101" spans="2:7" ht="27" thickBot="1" x14ac:dyDescent="0.3">
      <c r="B101" s="29" t="s">
        <v>112</v>
      </c>
      <c r="C101" s="12"/>
      <c r="D101" s="13" t="s">
        <v>21</v>
      </c>
      <c r="E101" s="13">
        <v>184</v>
      </c>
      <c r="F101" s="13"/>
      <c r="G101" s="30"/>
    </row>
    <row r="102" spans="2:7" ht="15.75" thickBot="1" x14ac:dyDescent="0.3">
      <c r="B102" s="28" t="s">
        <v>114</v>
      </c>
      <c r="C102" s="54"/>
      <c r="D102" s="55"/>
      <c r="E102" s="55"/>
      <c r="F102" s="55"/>
      <c r="G102" s="11">
        <f>SUM(G103:G106)</f>
        <v>0</v>
      </c>
    </row>
    <row r="103" spans="2:7" ht="39" x14ac:dyDescent="0.25">
      <c r="B103" s="29" t="s">
        <v>118</v>
      </c>
      <c r="C103" s="12"/>
      <c r="D103" s="13" t="s">
        <v>37</v>
      </c>
      <c r="E103" s="13">
        <v>1</v>
      </c>
      <c r="F103" s="13"/>
      <c r="G103" s="30"/>
    </row>
    <row r="104" spans="2:7" ht="39" x14ac:dyDescent="0.25">
      <c r="B104" s="29" t="s">
        <v>119</v>
      </c>
      <c r="C104" s="12"/>
      <c r="D104" s="13" t="s">
        <v>37</v>
      </c>
      <c r="E104" s="13">
        <v>1</v>
      </c>
      <c r="F104" s="13"/>
      <c r="G104" s="30"/>
    </row>
    <row r="105" spans="2:7" ht="39" x14ac:dyDescent="0.25">
      <c r="B105" s="29" t="s">
        <v>120</v>
      </c>
      <c r="C105" s="12"/>
      <c r="D105" s="13" t="s">
        <v>37</v>
      </c>
      <c r="E105" s="13">
        <v>1</v>
      </c>
      <c r="F105" s="13"/>
      <c r="G105" s="30"/>
    </row>
    <row r="106" spans="2:7" ht="27" thickBot="1" x14ac:dyDescent="0.3">
      <c r="B106" s="46" t="s">
        <v>121</v>
      </c>
      <c r="C106" s="47"/>
      <c r="D106" s="48" t="s">
        <v>37</v>
      </c>
      <c r="E106" s="48">
        <v>1</v>
      </c>
      <c r="F106" s="48"/>
      <c r="G106" s="49"/>
    </row>
    <row r="107" spans="2:7" ht="15.75" thickBot="1" x14ac:dyDescent="0.3">
      <c r="B107" s="28" t="s">
        <v>127</v>
      </c>
      <c r="C107" s="54"/>
      <c r="D107" s="55"/>
      <c r="E107" s="55"/>
      <c r="F107" s="55"/>
      <c r="G107" s="11">
        <f>SUM(G108:G110)</f>
        <v>0</v>
      </c>
    </row>
    <row r="108" spans="2:7" x14ac:dyDescent="0.25">
      <c r="B108" s="29" t="s">
        <v>129</v>
      </c>
      <c r="C108" s="12"/>
      <c r="D108" s="13" t="s">
        <v>128</v>
      </c>
      <c r="E108" s="13">
        <v>8</v>
      </c>
      <c r="F108" s="13"/>
      <c r="G108" s="30">
        <f>E108*F108</f>
        <v>0</v>
      </c>
    </row>
    <row r="109" spans="2:7" x14ac:dyDescent="0.25">
      <c r="B109" s="29" t="s">
        <v>130</v>
      </c>
      <c r="C109" s="12"/>
      <c r="D109" s="13" t="s">
        <v>128</v>
      </c>
      <c r="E109" s="13">
        <v>1</v>
      </c>
      <c r="F109" s="13"/>
      <c r="G109" s="30">
        <f t="shared" ref="G109:G110" si="0">E109*F109</f>
        <v>0</v>
      </c>
    </row>
    <row r="110" spans="2:7" x14ac:dyDescent="0.25">
      <c r="B110" s="29" t="s">
        <v>131</v>
      </c>
      <c r="C110" s="12"/>
      <c r="D110" s="13" t="s">
        <v>128</v>
      </c>
      <c r="E110" s="13">
        <v>6</v>
      </c>
      <c r="F110" s="13"/>
      <c r="G110" s="30">
        <f t="shared" si="0"/>
        <v>0</v>
      </c>
    </row>
    <row r="114" spans="2:7" ht="15.75" thickBot="1" x14ac:dyDescent="0.3"/>
    <row r="115" spans="2:7" ht="15.75" thickBot="1" x14ac:dyDescent="0.3">
      <c r="B115" s="51" t="s">
        <v>123</v>
      </c>
      <c r="C115" s="52"/>
      <c r="D115" s="52"/>
      <c r="E115" s="52"/>
      <c r="F115" s="53"/>
      <c r="G115" s="25">
        <f>G107+G102+G99+G11+G5</f>
        <v>0</v>
      </c>
    </row>
    <row r="116" spans="2:7" ht="15.75" thickBot="1" x14ac:dyDescent="0.3">
      <c r="B116" s="20"/>
      <c r="C116" s="20"/>
      <c r="D116" s="21"/>
      <c r="E116" s="21"/>
      <c r="F116" s="21"/>
      <c r="G116" s="3"/>
    </row>
    <row r="117" spans="2:7" ht="15.75" thickBot="1" x14ac:dyDescent="0.3">
      <c r="B117" s="51" t="s">
        <v>122</v>
      </c>
      <c r="C117" s="52"/>
      <c r="D117" s="52"/>
      <c r="E117" s="52"/>
      <c r="F117" s="53"/>
      <c r="G117" s="26"/>
    </row>
    <row r="118" spans="2:7" ht="15.75" thickBot="1" x14ac:dyDescent="0.3">
      <c r="B118" s="3"/>
      <c r="C118" s="3"/>
      <c r="D118" s="3"/>
      <c r="E118" s="3"/>
      <c r="F118" s="3"/>
      <c r="G118" s="3"/>
    </row>
    <row r="119" spans="2:7" ht="15.75" thickBot="1" x14ac:dyDescent="0.3">
      <c r="B119" s="51" t="s">
        <v>124</v>
      </c>
      <c r="C119" s="52"/>
      <c r="D119" s="52"/>
      <c r="E119" s="52"/>
      <c r="F119" s="53"/>
      <c r="G119" s="26"/>
    </row>
    <row r="120" spans="2:7" ht="15.75" thickBot="1" x14ac:dyDescent="0.3">
      <c r="B120" s="3"/>
      <c r="C120" s="3"/>
      <c r="D120" s="3"/>
      <c r="E120" s="3"/>
      <c r="F120" s="3"/>
      <c r="G120" s="3"/>
    </row>
    <row r="121" spans="2:7" ht="15.75" thickBot="1" x14ac:dyDescent="0.3">
      <c r="B121" s="22" t="s">
        <v>126</v>
      </c>
      <c r="C121" s="23"/>
      <c r="D121" s="23"/>
      <c r="E121" s="23"/>
      <c r="F121" s="23"/>
      <c r="G121" s="24"/>
    </row>
    <row r="122" spans="2:7" x14ac:dyDescent="0.25">
      <c r="B122" s="1"/>
      <c r="C122" s="1"/>
      <c r="D122" s="2"/>
      <c r="E122" s="2"/>
      <c r="F122" s="2"/>
      <c r="G122" s="2"/>
    </row>
    <row r="123" spans="2:7" x14ac:dyDescent="0.25">
      <c r="B123" s="1"/>
      <c r="C123" s="1"/>
      <c r="D123" s="2"/>
      <c r="E123" s="2"/>
      <c r="F123" s="2"/>
      <c r="G123" s="2"/>
    </row>
    <row r="124" spans="2:7" x14ac:dyDescent="0.25">
      <c r="B124" s="1"/>
      <c r="C124" s="1"/>
      <c r="D124" s="2"/>
      <c r="E124" s="2"/>
      <c r="F124" s="2"/>
      <c r="G124" s="2"/>
    </row>
    <row r="125" spans="2:7" x14ac:dyDescent="0.25">
      <c r="B125" s="1"/>
      <c r="C125" s="1"/>
      <c r="D125" s="2"/>
      <c r="E125" s="2"/>
      <c r="F125" s="2"/>
      <c r="G125" s="2"/>
    </row>
    <row r="126" spans="2:7" x14ac:dyDescent="0.25">
      <c r="B126" s="1"/>
      <c r="C126" s="1"/>
      <c r="D126" s="2"/>
      <c r="E126" s="2"/>
      <c r="F126" s="2"/>
      <c r="G126" s="2"/>
    </row>
    <row r="127" spans="2:7" x14ac:dyDescent="0.25">
      <c r="B127" s="1"/>
      <c r="C127" s="1"/>
      <c r="D127" s="2"/>
      <c r="E127" s="2"/>
      <c r="F127" s="2"/>
      <c r="G127" s="2"/>
    </row>
    <row r="128" spans="2:7" x14ac:dyDescent="0.25">
      <c r="B128" s="1"/>
      <c r="C128" s="1"/>
      <c r="D128" s="2"/>
      <c r="E128" s="2"/>
      <c r="F128" s="2"/>
      <c r="G128" s="2"/>
    </row>
    <row r="129" spans="2:7" x14ac:dyDescent="0.25">
      <c r="B129" s="1"/>
      <c r="C129" s="1"/>
      <c r="D129" s="2"/>
      <c r="E129" s="2"/>
      <c r="F129" s="2"/>
      <c r="G129" s="2"/>
    </row>
    <row r="130" spans="2:7" x14ac:dyDescent="0.25">
      <c r="B130" s="1"/>
      <c r="C130" s="1"/>
      <c r="D130" s="2"/>
      <c r="E130" s="2"/>
      <c r="F130" s="2"/>
      <c r="G130" s="2"/>
    </row>
    <row r="131" spans="2:7" x14ac:dyDescent="0.25">
      <c r="B131" s="1"/>
      <c r="C131" s="1"/>
      <c r="D131" s="2"/>
      <c r="E131" s="2"/>
      <c r="F131" s="2"/>
      <c r="G131" s="2"/>
    </row>
    <row r="132" spans="2:7" x14ac:dyDescent="0.25">
      <c r="B132" s="1"/>
      <c r="C132" s="1"/>
      <c r="D132" s="2"/>
      <c r="E132" s="2"/>
      <c r="F132" s="2"/>
      <c r="G132" s="2"/>
    </row>
    <row r="133" spans="2:7" x14ac:dyDescent="0.25">
      <c r="B133" s="1"/>
      <c r="C133" s="1"/>
      <c r="D133" s="2"/>
      <c r="E133" s="2"/>
      <c r="F133" s="2"/>
      <c r="G133" s="2"/>
    </row>
    <row r="134" spans="2:7" x14ac:dyDescent="0.25">
      <c r="B134" s="1"/>
      <c r="C134" s="1"/>
      <c r="D134" s="2"/>
      <c r="E134" s="2"/>
      <c r="F134" s="2"/>
      <c r="G134" s="2"/>
    </row>
    <row r="135" spans="2:7" x14ac:dyDescent="0.25">
      <c r="B135" s="1"/>
      <c r="C135" s="1"/>
      <c r="D135" s="2"/>
      <c r="E135" s="2"/>
      <c r="F135" s="2"/>
      <c r="G135" s="2"/>
    </row>
    <row r="136" spans="2:7" x14ac:dyDescent="0.25">
      <c r="B136" s="1"/>
      <c r="C136" s="1"/>
      <c r="D136" s="2"/>
      <c r="E136" s="2"/>
      <c r="F136" s="2"/>
      <c r="G136" s="2"/>
    </row>
    <row r="137" spans="2:7" x14ac:dyDescent="0.25">
      <c r="B137" s="1"/>
      <c r="C137" s="1"/>
      <c r="D137" s="2"/>
      <c r="E137" s="2"/>
      <c r="F137" s="2"/>
      <c r="G137" s="2"/>
    </row>
    <row r="138" spans="2:7" x14ac:dyDescent="0.25">
      <c r="B138" s="1"/>
      <c r="C138" s="1"/>
      <c r="D138" s="2"/>
      <c r="E138" s="2"/>
      <c r="F138" s="2"/>
      <c r="G138" s="2"/>
    </row>
    <row r="139" spans="2:7" x14ac:dyDescent="0.25">
      <c r="B139" s="1"/>
      <c r="C139" s="1"/>
      <c r="D139" s="2"/>
      <c r="E139" s="2"/>
      <c r="F139" s="2"/>
      <c r="G139" s="2"/>
    </row>
    <row r="140" spans="2:7" x14ac:dyDescent="0.25">
      <c r="B140" s="1"/>
      <c r="C140" s="1"/>
      <c r="D140" s="2"/>
      <c r="E140" s="2"/>
      <c r="F140" s="2"/>
      <c r="G140" s="2"/>
    </row>
    <row r="141" spans="2:7" x14ac:dyDescent="0.25">
      <c r="B141" s="1"/>
      <c r="C141" s="1"/>
      <c r="D141" s="2"/>
      <c r="E141" s="2"/>
      <c r="F141" s="2"/>
      <c r="G141" s="2"/>
    </row>
    <row r="142" spans="2:7" x14ac:dyDescent="0.25">
      <c r="B142" s="1"/>
      <c r="C142" s="1"/>
      <c r="D142" s="2"/>
      <c r="E142" s="2"/>
      <c r="F142" s="2"/>
      <c r="G142" s="2"/>
    </row>
    <row r="143" spans="2:7" x14ac:dyDescent="0.25">
      <c r="B143" s="1"/>
      <c r="C143" s="1"/>
      <c r="D143" s="2"/>
      <c r="E143" s="2"/>
      <c r="F143" s="2"/>
      <c r="G143" s="2"/>
    </row>
    <row r="144" spans="2:7" x14ac:dyDescent="0.25">
      <c r="B144" s="1"/>
      <c r="C144" s="1"/>
      <c r="D144" s="2"/>
      <c r="E144" s="2"/>
      <c r="F144" s="2"/>
      <c r="G144" s="2"/>
    </row>
    <row r="145" spans="2:7" x14ac:dyDescent="0.25">
      <c r="B145" s="1"/>
      <c r="C145" s="1"/>
      <c r="D145" s="2"/>
      <c r="E145" s="2"/>
      <c r="F145" s="2"/>
      <c r="G145" s="2"/>
    </row>
    <row r="146" spans="2:7" x14ac:dyDescent="0.25">
      <c r="B146" s="1"/>
      <c r="C146" s="1"/>
      <c r="D146" s="2"/>
      <c r="E146" s="2"/>
      <c r="F146" s="2"/>
      <c r="G146" s="2"/>
    </row>
    <row r="147" spans="2:7" x14ac:dyDescent="0.25">
      <c r="B147" s="1"/>
      <c r="C147" s="1"/>
      <c r="D147" s="2"/>
      <c r="E147" s="2"/>
      <c r="F147" s="2"/>
      <c r="G147" s="2"/>
    </row>
    <row r="148" spans="2:7" x14ac:dyDescent="0.25">
      <c r="B148" s="1"/>
      <c r="C148" s="1"/>
      <c r="D148" s="2"/>
      <c r="E148" s="2"/>
      <c r="F148" s="2"/>
      <c r="G148" s="2"/>
    </row>
    <row r="149" spans="2:7" x14ac:dyDescent="0.25">
      <c r="B149" s="1"/>
      <c r="C149" s="1"/>
      <c r="D149" s="2"/>
      <c r="E149" s="2"/>
      <c r="F149" s="2"/>
      <c r="G149" s="2"/>
    </row>
    <row r="150" spans="2:7" x14ac:dyDescent="0.25">
      <c r="B150" s="1"/>
      <c r="C150" s="1"/>
      <c r="D150" s="2"/>
      <c r="E150" s="2"/>
      <c r="F150" s="2"/>
      <c r="G150" s="2"/>
    </row>
    <row r="151" spans="2:7" x14ac:dyDescent="0.25">
      <c r="B151" s="1"/>
      <c r="C151" s="1"/>
      <c r="D151" s="2"/>
      <c r="E151" s="2"/>
      <c r="F151" s="2"/>
      <c r="G151" s="2"/>
    </row>
    <row r="152" spans="2:7" x14ac:dyDescent="0.25">
      <c r="B152" s="1"/>
      <c r="C152" s="1"/>
      <c r="D152" s="2"/>
      <c r="E152" s="2"/>
      <c r="F152" s="2"/>
      <c r="G152" s="2"/>
    </row>
    <row r="153" spans="2:7" x14ac:dyDescent="0.25">
      <c r="B153" s="1"/>
      <c r="C153" s="1"/>
      <c r="D153" s="2"/>
      <c r="E153" s="2"/>
      <c r="F153" s="2"/>
      <c r="G153" s="2"/>
    </row>
    <row r="154" spans="2:7" x14ac:dyDescent="0.25">
      <c r="B154" s="1"/>
      <c r="C154" s="1"/>
      <c r="D154" s="2"/>
      <c r="E154" s="2"/>
      <c r="F154" s="2"/>
      <c r="G154" s="2"/>
    </row>
    <row r="155" spans="2:7" x14ac:dyDescent="0.25">
      <c r="B155" s="1"/>
      <c r="C155" s="1"/>
      <c r="D155" s="2"/>
      <c r="E155" s="2"/>
      <c r="F155" s="2"/>
      <c r="G155" s="2"/>
    </row>
    <row r="156" spans="2:7" x14ac:dyDescent="0.25">
      <c r="B156" s="1"/>
      <c r="C156" s="1"/>
      <c r="D156" s="2"/>
      <c r="E156" s="2"/>
      <c r="F156" s="2"/>
      <c r="G156" s="2"/>
    </row>
    <row r="157" spans="2:7" x14ac:dyDescent="0.25">
      <c r="B157" s="1"/>
      <c r="C157" s="1"/>
      <c r="D157" s="2"/>
      <c r="E157" s="2"/>
      <c r="F157" s="2"/>
      <c r="G157" s="2"/>
    </row>
    <row r="158" spans="2:7" x14ac:dyDescent="0.25">
      <c r="B158" s="1"/>
      <c r="C158" s="1"/>
      <c r="D158" s="2"/>
      <c r="E158" s="2"/>
      <c r="F158" s="2"/>
      <c r="G158" s="2"/>
    </row>
    <row r="159" spans="2:7" x14ac:dyDescent="0.25">
      <c r="B159" s="1"/>
      <c r="C159" s="1"/>
      <c r="D159" s="2"/>
      <c r="E159" s="2"/>
      <c r="F159" s="2"/>
      <c r="G159" s="2"/>
    </row>
    <row r="160" spans="2:7" x14ac:dyDescent="0.25">
      <c r="B160" s="1"/>
      <c r="C160" s="1"/>
      <c r="D160" s="2"/>
      <c r="E160" s="2"/>
      <c r="F160" s="2"/>
      <c r="G160" s="2"/>
    </row>
    <row r="161" spans="2:7" x14ac:dyDescent="0.25">
      <c r="B161" s="1"/>
      <c r="C161" s="1"/>
      <c r="D161" s="2"/>
      <c r="E161" s="2"/>
      <c r="F161" s="2"/>
      <c r="G161" s="2"/>
    </row>
    <row r="162" spans="2:7" x14ac:dyDescent="0.25">
      <c r="B162" s="1"/>
      <c r="C162" s="1"/>
      <c r="D162" s="2"/>
      <c r="E162" s="2"/>
      <c r="F162" s="2"/>
      <c r="G162" s="2"/>
    </row>
    <row r="163" spans="2:7" x14ac:dyDescent="0.25">
      <c r="B163" s="1"/>
      <c r="C163" s="1"/>
      <c r="D163" s="2"/>
      <c r="E163" s="2"/>
      <c r="F163" s="2"/>
      <c r="G163" s="2"/>
    </row>
    <row r="164" spans="2:7" x14ac:dyDescent="0.25">
      <c r="B164" s="1"/>
      <c r="C164" s="1"/>
      <c r="D164" s="2"/>
      <c r="E164" s="2"/>
      <c r="F164" s="2"/>
      <c r="G164" s="2"/>
    </row>
    <row r="165" spans="2:7" x14ac:dyDescent="0.25">
      <c r="B165" s="1"/>
      <c r="C165" s="1"/>
      <c r="D165" s="2"/>
      <c r="E165" s="2"/>
      <c r="F165" s="2"/>
      <c r="G165" s="2"/>
    </row>
    <row r="166" spans="2:7" x14ac:dyDescent="0.25">
      <c r="B166" s="1"/>
      <c r="C166" s="1"/>
      <c r="D166" s="2"/>
      <c r="E166" s="2"/>
      <c r="F166" s="2"/>
      <c r="G166" s="2"/>
    </row>
    <row r="167" spans="2:7" x14ac:dyDescent="0.25">
      <c r="B167" s="1"/>
      <c r="C167" s="1"/>
      <c r="D167" s="2"/>
      <c r="E167" s="2"/>
      <c r="F167" s="2"/>
      <c r="G167" s="2"/>
    </row>
    <row r="168" spans="2:7" x14ac:dyDescent="0.25">
      <c r="B168" s="1"/>
      <c r="C168" s="1"/>
      <c r="D168" s="2"/>
      <c r="E168" s="2"/>
      <c r="F168" s="2"/>
      <c r="G168" s="2"/>
    </row>
    <row r="169" spans="2:7" x14ac:dyDescent="0.25">
      <c r="B169" s="1"/>
      <c r="C169" s="1"/>
      <c r="D169" s="2"/>
      <c r="E169" s="2"/>
      <c r="F169" s="2"/>
      <c r="G169" s="2"/>
    </row>
    <row r="170" spans="2:7" x14ac:dyDescent="0.25">
      <c r="B170" s="1"/>
      <c r="C170" s="1"/>
      <c r="D170" s="2"/>
      <c r="E170" s="2"/>
      <c r="F170" s="2"/>
      <c r="G170" s="2"/>
    </row>
    <row r="171" spans="2:7" x14ac:dyDescent="0.25">
      <c r="B171" s="1"/>
      <c r="C171" s="1"/>
      <c r="D171" s="2"/>
      <c r="E171" s="2"/>
      <c r="F171" s="2"/>
      <c r="G171" s="2"/>
    </row>
    <row r="172" spans="2:7" x14ac:dyDescent="0.25">
      <c r="B172" s="1"/>
      <c r="C172" s="1"/>
      <c r="D172" s="2"/>
      <c r="E172" s="2"/>
      <c r="F172" s="2"/>
      <c r="G172" s="2"/>
    </row>
    <row r="173" spans="2:7" x14ac:dyDescent="0.25">
      <c r="D173" s="2"/>
      <c r="E173" s="2"/>
      <c r="F173" s="2"/>
      <c r="G173" s="2"/>
    </row>
  </sheetData>
  <mergeCells count="8">
    <mergeCell ref="B115:F115"/>
    <mergeCell ref="B117:F117"/>
    <mergeCell ref="B119:F119"/>
    <mergeCell ref="C5:F5"/>
    <mergeCell ref="C11:F11"/>
    <mergeCell ref="C99:F99"/>
    <mergeCell ref="C102:F102"/>
    <mergeCell ref="C107:F107"/>
  </mergeCells>
  <pageMargins left="0.7" right="0.7" top="0.75" bottom="0.75" header="0.3" footer="0.3"/>
  <pageSetup paperSize="9" orientation="portrait" r:id="rId1"/>
  <rowBreaks count="2" manualBreakCount="2">
    <brk id="39" min="1" max="6" man="1"/>
    <brk id="81" min="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przedmiar</vt:lpstr>
      <vt:lpstr>przedmiar!Obszar_wydruku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</dc:creator>
  <cp:lastModifiedBy>Julia Stańczyk</cp:lastModifiedBy>
  <cp:lastPrinted>2022-11-03T07:05:40Z</cp:lastPrinted>
  <dcterms:created xsi:type="dcterms:W3CDTF">2022-10-16T18:45:32Z</dcterms:created>
  <dcterms:modified xsi:type="dcterms:W3CDTF">2023-03-24T10:59:40Z</dcterms:modified>
</cp:coreProperties>
</file>